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MMUJERES11\Documents\Cuenta Pública 4to Trimestre 2024\"/>
    </mc:Choice>
  </mc:AlternateContent>
  <xr:revisionPtr revIDLastSave="0" documentId="13_ncr:1_{7B8A554D-9B76-4050-BFC2-3043C850E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61" i="1" l="1"/>
  <c r="B61" i="1"/>
  <c r="C43" i="1"/>
  <c r="B43" i="1"/>
  <c r="C35" i="1"/>
  <c r="C24" i="1" s="1"/>
  <c r="B24" i="1"/>
  <c r="C3" i="1"/>
  <c r="B3" i="1"/>
  <c r="C57" i="1"/>
  <c r="B57" i="1"/>
  <c r="C50" i="1"/>
  <c r="B50" i="1"/>
  <c r="C45" i="1"/>
  <c r="B45" i="1"/>
  <c r="B35" i="1"/>
  <c r="C25" i="1"/>
  <c r="B25" i="1"/>
  <c r="C13" i="1"/>
  <c r="B13" i="1"/>
  <c r="C4" i="1"/>
  <c r="B4" i="1"/>
</calcChain>
</file>

<file path=xl/sharedStrings.xml><?xml version="1.0" encoding="utf-8"?>
<sst xmlns="http://schemas.openxmlformats.org/spreadsheetml/2006/main" count="58" uniqueCount="58">
  <si>
    <t>INSTITUTO MUNICIPAL DE LAS MUJERES
Estado de Cambios en la Situación Financiera
Del 01 de Enero al 31 de Diciembre de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</si>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</sst>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C15" sqref="C15"/>
    </sheetView>
  </sheetViews>
  <sheetFormatPr baseColWidth="10" defaultColWidth="16.83203125" defaultRowHeight="15" customHeight="1" x14ac:dyDescent="0.2"/>
  <cols>
    <col min="1" max="1" width="85.83203125" customWidth="1"/>
    <col min="2" max="2" width="30.83203125" customWidth="1"/>
    <col min="3" max="3" width="25.83203125" customWidth="1"/>
    <col min="4" max="26" width="12" customWidth="1"/>
  </cols>
  <sheetData>
    <row r="1" spans="1:26" ht="45" customHeight="1" x14ac:dyDescent="0.2">
      <c r="A1" s="14" t="s">
        <v>0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4</v>
      </c>
      <c r="B3" s="6">
        <f>+B4+B13</f>
        <v>1354132.92</v>
      </c>
      <c r="C3" s="6">
        <f>+C4+C13</f>
        <v>9736244.3500000015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5</v>
      </c>
      <c r="B4" s="6">
        <f t="shared" ref="B4:C4" si="0">SUM(B5:B11)</f>
        <v>0</v>
      </c>
      <c r="C4" s="6">
        <f t="shared" si="0"/>
        <v>3971464.9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6</v>
      </c>
      <c r="B5" s="9">
        <v>0</v>
      </c>
      <c r="C5" s="9">
        <v>3951952.3200000003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7</v>
      </c>
      <c r="B6" s="9">
        <v>0</v>
      </c>
      <c r="C6" s="9">
        <v>0.28000000000000003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8</v>
      </c>
      <c r="B7" s="9">
        <v>0</v>
      </c>
      <c r="C7" s="9">
        <v>19512.300000000003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9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10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11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12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13</v>
      </c>
      <c r="B13" s="6">
        <f t="shared" ref="B13:C13" si="1">SUM(B14:B22)</f>
        <v>1354132.92</v>
      </c>
      <c r="C13" s="6">
        <f t="shared" si="1"/>
        <v>5764779.4500000011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14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15</v>
      </c>
      <c r="B15" s="9">
        <v>0</v>
      </c>
      <c r="C15" s="9">
        <v>3480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16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17</v>
      </c>
      <c r="B17" s="9">
        <v>0</v>
      </c>
      <c r="C17" s="9">
        <v>5373494.3400000008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18</v>
      </c>
      <c r="B18" s="9">
        <v>0</v>
      </c>
      <c r="C18" s="9">
        <v>387805.11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19</v>
      </c>
      <c r="B19" s="9">
        <v>1354132.92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20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21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22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23</v>
      </c>
      <c r="B24" s="6">
        <f>+B25+B35</f>
        <v>183452.08999999985</v>
      </c>
      <c r="C24" s="6">
        <f>+C25+C35</f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24</v>
      </c>
      <c r="B25" s="6">
        <f t="shared" ref="B25:C25" si="2">SUM(B26:B33)</f>
        <v>183452.08999999985</v>
      </c>
      <c r="C25" s="6">
        <f t="shared" si="2"/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25</v>
      </c>
      <c r="B26" s="9">
        <v>183452.08999999985</v>
      </c>
      <c r="C26" s="9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26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27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28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29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30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31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32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33</v>
      </c>
      <c r="B35" s="6">
        <f t="shared" ref="B35:C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34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35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36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37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38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39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40</v>
      </c>
      <c r="B43" s="6">
        <f>+B45+B50+B57</f>
        <v>10794441.080000008</v>
      </c>
      <c r="C43" s="6">
        <f>+C45+C50+C57</f>
        <v>2595781.7400000002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41</v>
      </c>
      <c r="B45" s="6">
        <f t="shared" ref="B45:C45" si="4">SUM(B46:B48)</f>
        <v>95258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42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43</v>
      </c>
      <c r="B47" s="9">
        <v>95258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44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45</v>
      </c>
      <c r="B50" s="6">
        <f t="shared" ref="B50:C50" si="5">SUM(B51:B55)</f>
        <v>10699183.080000008</v>
      </c>
      <c r="C50" s="6">
        <f t="shared" si="5"/>
        <v>2595781.7400000002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46</v>
      </c>
      <c r="B51" s="9">
        <v>9485798.9300000072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47</v>
      </c>
      <c r="B52" s="9">
        <v>1213384.1499999999</v>
      </c>
      <c r="C52" s="9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48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49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50</v>
      </c>
      <c r="B55" s="9">
        <v>0</v>
      </c>
      <c r="C55" s="9">
        <v>2595781.7400000002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51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52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53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2">
        <f>+B57+B50+B45+B35+B25+B13+B4</f>
        <v>12332026.090000007</v>
      </c>
      <c r="C61" s="12">
        <f>+C57+C50+C45+C35+C25+C13+C4</f>
        <v>12332026.090000002</v>
      </c>
      <c r="D61" s="1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7" t="s">
        <v>54</v>
      </c>
      <c r="B62" s="18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55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56</v>
      </c>
      <c r="B67" s="19" t="s">
        <v>57</v>
      </c>
      <c r="C67" s="18"/>
      <c r="D67" s="19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IMMUJERES11</cp:lastModifiedBy>
  <dcterms:created xsi:type="dcterms:W3CDTF">2012-12-11T20:26:08Z</dcterms:created>
  <dcterms:modified xsi:type="dcterms:W3CDTF">2024-01-26T20:28:56Z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